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3"/>
  <c r="F16"/>
  <c r="E16"/>
  <c r="F15"/>
  <c r="E15"/>
  <c r="E14"/>
  <c r="F14"/>
  <c r="F4"/>
  <c r="F5"/>
  <c r="F6"/>
  <c r="F7"/>
  <c r="F8"/>
  <c r="F9"/>
  <c r="F10"/>
  <c r="F11"/>
  <c r="F12"/>
  <c r="F13"/>
  <c r="F3"/>
  <c r="E5"/>
  <c r="E6"/>
  <c r="E7"/>
  <c r="E8"/>
  <c r="E9"/>
  <c r="E10"/>
  <c r="E11"/>
  <c r="E12"/>
  <c r="E13"/>
  <c r="E4"/>
  <c r="E3"/>
</calcChain>
</file>

<file path=xl/sharedStrings.xml><?xml version="1.0" encoding="utf-8"?>
<sst xmlns="http://schemas.openxmlformats.org/spreadsheetml/2006/main" count="29" uniqueCount="29">
  <si>
    <t>کد ملی</t>
  </si>
  <si>
    <t>خدمت</t>
  </si>
  <si>
    <t>جزء حرفه ای</t>
  </si>
  <si>
    <t>جزء فنی</t>
  </si>
  <si>
    <t>نرخ دولتی</t>
  </si>
  <si>
    <t>نرخ خیریه</t>
  </si>
  <si>
    <t>نرخ خصوصی</t>
  </si>
  <si>
    <t xml:space="preserve"> در صورت داشتن هرگونه شکایت با شماره تلفن 190  و یا 33305021 اداره نظارت بردرمان  دانشگاه تماس حاصل فرمائید</t>
  </si>
  <si>
    <t>معاونت درمان دانشگاه علوم پزشکی لرستان</t>
  </si>
  <si>
    <t>یک عضو</t>
  </si>
  <si>
    <t>دو عضو</t>
  </si>
  <si>
    <t>سه عضو</t>
  </si>
  <si>
    <t>دیاترمی</t>
  </si>
  <si>
    <t xml:space="preserve">لیزر کم توان </t>
  </si>
  <si>
    <t>لیزر پرتوان</t>
  </si>
  <si>
    <t>Shock wave</t>
  </si>
  <si>
    <t>مگنت تراپی</t>
  </si>
  <si>
    <t>CPM</t>
  </si>
  <si>
    <t>Taping</t>
  </si>
  <si>
    <t>ماساژ یا تمرین درمانی</t>
  </si>
  <si>
    <t>ارزیابی  هردوره توسط دکترا</t>
  </si>
  <si>
    <t>ارزیابی  هردوره توسط کارشناس ارشد</t>
  </si>
  <si>
    <t xml:space="preserve">ارزیابی  هردوره توسط کارشناس </t>
  </si>
  <si>
    <t xml:space="preserve"> ارزیابی  و برنامه برای هر دوره ده جلسه ای  یکبار قابل دریافت می باشد.</t>
  </si>
  <si>
    <t>1-    کلیه مبالغ به ریال می باشند.</t>
  </si>
  <si>
    <t>2-   نصب تعرفه ها درمعرض دید عموم مراجعین الزامی می باشد.</t>
  </si>
  <si>
    <t>3-  رعایت  قانون انطباق درکلیه مراکز  الزامیست.</t>
  </si>
  <si>
    <t>4-   مبالغ  فوق به صورت آزاد محاسبه شده و با توجه به نوع بیمه فرد فرانشیز بیمار باید محاسبه گردد.</t>
  </si>
  <si>
    <t>نرخ برخی خدمات فیزیوتراپی بخش دولتی،  خیریه و خصوصی استان در سال 97 براساس ویرایش سوم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</si>
</sst>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B Titr"/>
      <charset val="178"/>
    </font>
    <font>
      <sz val="8"/>
      <color theme="1"/>
      <name val="B Titr"/>
      <charset val="178"/>
    </font>
    <font>
      <sz val="12"/>
      <color theme="1"/>
      <name val="B Titr"/>
      <charset val="178"/>
    </font>
    <font>
      <sz val="9"/>
      <color theme="1"/>
      <name val="B Titr"/>
      <charset val="178"/>
    </font>
    <font>
      <sz val="7"/>
      <color theme="1"/>
      <name val="B Titr"/>
      <charset val="178"/>
    </font>
    <font>
      <sz val="7"/>
      <color rgb="FF000000"/>
      <name val="B Titr"/>
      <charset val="178"/>
    </font>
    <font>
      <sz val="8"/>
      <color theme="1"/>
      <name val="Times New Roman"/>
      <family val="1"/>
    </font>
    <font>
      <sz val="8"/>
      <color rgb="FF00000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readingOrder="2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readingOrder="2"/>
    </xf>
    <xf numFmtId="0" fontId="9" fillId="3" borderId="1" xfId="1" applyFont="1" applyFill="1" applyBorder="1" applyAlignment="1">
      <alignment horizontal="center" vertical="center" readingOrder="2"/>
    </xf>
    <xf numFmtId="0" fontId="9" fillId="3" borderId="1" xfId="1" applyFont="1" applyFill="1" applyBorder="1" applyAlignment="1">
      <alignment horizontal="center" vertical="center" wrapText="1" readingOrder="2"/>
    </xf>
    <xf numFmtId="0" fontId="9" fillId="2" borderId="1" xfId="4" applyFont="1" applyFill="1" applyBorder="1" applyAlignment="1">
      <alignment horizontal="center" vertical="center" readingOrder="2"/>
    </xf>
    <xf numFmtId="0" fontId="9" fillId="3" borderId="1" xfId="0" applyFont="1" applyFill="1" applyBorder="1" applyAlignment="1">
      <alignment horizontal="center" vertical="center" readingOrder="2"/>
    </xf>
    <xf numFmtId="0" fontId="9" fillId="3" borderId="1" xfId="4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 readingOrder="2"/>
    </xf>
    <xf numFmtId="0" fontId="11" fillId="3" borderId="1" xfId="0" applyFont="1" applyFill="1" applyBorder="1" applyAlignment="1">
      <alignment horizontal="right" vertical="center" wrapText="1" readingOrder="2"/>
    </xf>
    <xf numFmtId="0" fontId="11" fillId="2" borderId="1" xfId="0" applyFont="1" applyFill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center" vertical="center"/>
    </xf>
  </cellXfs>
  <cellStyles count="19">
    <cellStyle name="Normal" xfId="0" builtinId="0"/>
    <cellStyle name="Normal 2" xfId="1"/>
    <cellStyle name="Normal 2 2" xfId="3"/>
    <cellStyle name="Normal 2 2 2" xfId="2"/>
    <cellStyle name="Normal 2 2 3" xfId="5"/>
    <cellStyle name="Normal 2 2 4" xfId="8"/>
    <cellStyle name="Normal 2 2 5" xfId="11"/>
    <cellStyle name="Normal 2 2 6" xfId="14"/>
    <cellStyle name="Normal 2 2 7" xfId="17"/>
    <cellStyle name="Normal 2 3" xfId="6"/>
    <cellStyle name="Normal 2 4" xfId="9"/>
    <cellStyle name="Normal 2 5" xfId="12"/>
    <cellStyle name="Normal 2 6" xfId="15"/>
    <cellStyle name="Normal 2 7" xfId="18"/>
    <cellStyle name="Normal 3" xfId="4"/>
    <cellStyle name="Normal 4" xfId="7"/>
    <cellStyle name="Normal 5" xfId="10"/>
    <cellStyle name="Normal 6" xfId="13"/>
    <cellStyle name="Normal 7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rightToLeft="1" tabSelected="1" workbookViewId="0">
      <selection activeCell="G19" sqref="G19"/>
    </sheetView>
  </sheetViews>
  <sheetFormatPr defaultRowHeight="15"/>
  <cols>
    <col min="1" max="1" width="7.140625" customWidth="1"/>
    <col min="2" max="2" width="23.85546875" customWidth="1"/>
    <col min="3" max="3" width="7.85546875" customWidth="1"/>
    <col min="4" max="4" width="5.5703125" customWidth="1"/>
    <col min="5" max="5" width="9.7109375" customWidth="1"/>
    <col min="6" max="6" width="11.5703125" customWidth="1"/>
    <col min="7" max="7" width="14.28515625" customWidth="1"/>
  </cols>
  <sheetData>
    <row r="1" spans="1:7" ht="22.5">
      <c r="A1" s="9" t="s">
        <v>28</v>
      </c>
      <c r="B1" s="10"/>
      <c r="C1" s="10"/>
      <c r="D1" s="10"/>
      <c r="E1" s="10"/>
      <c r="F1" s="10"/>
      <c r="G1" s="10"/>
    </row>
    <row r="2" spans="1:7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ht="18.75">
      <c r="A3" s="12">
        <v>901645</v>
      </c>
      <c r="B3" s="18" t="s">
        <v>9</v>
      </c>
      <c r="C3" s="25">
        <v>1.1000000000000001</v>
      </c>
      <c r="D3" s="25">
        <v>0.6</v>
      </c>
      <c r="E3" s="5">
        <f>D3*97600+C3*95200</f>
        <v>163280</v>
      </c>
      <c r="F3" s="5">
        <f>D3*166100+C3*162000</f>
        <v>277860</v>
      </c>
      <c r="G3" s="5">
        <f>D3*220400+C3*215000</f>
        <v>368740</v>
      </c>
    </row>
    <row r="4" spans="1:7" ht="18.75">
      <c r="A4" s="13">
        <v>901645</v>
      </c>
      <c r="B4" s="19" t="s">
        <v>10</v>
      </c>
      <c r="C4" s="11">
        <v>2.2000000000000002</v>
      </c>
      <c r="D4" s="11">
        <v>1.2</v>
      </c>
      <c r="E4" s="6">
        <f>D4*97600+C4*95200</f>
        <v>326560</v>
      </c>
      <c r="F4" s="6">
        <f t="shared" ref="F4:F14" si="0">D4*166100+C4*162000</f>
        <v>555720</v>
      </c>
      <c r="G4" s="6">
        <f t="shared" ref="G4:G16" si="1">D4*220400+C4*215000</f>
        <v>737480</v>
      </c>
    </row>
    <row r="5" spans="1:7" ht="18.75">
      <c r="A5" s="12">
        <v>901645</v>
      </c>
      <c r="B5" s="18" t="s">
        <v>11</v>
      </c>
      <c r="C5" s="25">
        <v>3.3</v>
      </c>
      <c r="D5" s="25">
        <v>1.8</v>
      </c>
      <c r="E5" s="5">
        <f t="shared" ref="E5:E14" si="2">D5*97600+C5*95200</f>
        <v>489840</v>
      </c>
      <c r="F5" s="5">
        <f t="shared" si="0"/>
        <v>833580</v>
      </c>
      <c r="G5" s="5">
        <f t="shared" si="1"/>
        <v>1106220</v>
      </c>
    </row>
    <row r="6" spans="1:7" ht="18.75">
      <c r="A6" s="13">
        <v>901646</v>
      </c>
      <c r="B6" s="19" t="s">
        <v>12</v>
      </c>
      <c r="C6" s="11">
        <v>0.3</v>
      </c>
      <c r="D6" s="11">
        <v>0.5</v>
      </c>
      <c r="E6" s="6">
        <f t="shared" si="2"/>
        <v>77360</v>
      </c>
      <c r="F6" s="6">
        <f t="shared" si="0"/>
        <v>131650</v>
      </c>
      <c r="G6" s="6">
        <f t="shared" si="1"/>
        <v>174700</v>
      </c>
    </row>
    <row r="7" spans="1:7" ht="18.75">
      <c r="A7" s="12">
        <v>901625</v>
      </c>
      <c r="B7" s="20" t="s">
        <v>13</v>
      </c>
      <c r="C7" s="25">
        <v>0.3</v>
      </c>
      <c r="D7" s="25">
        <v>0.7</v>
      </c>
      <c r="E7" s="5">
        <f t="shared" si="2"/>
        <v>96880</v>
      </c>
      <c r="F7" s="5">
        <f t="shared" si="0"/>
        <v>164870</v>
      </c>
      <c r="G7" s="5">
        <f t="shared" si="1"/>
        <v>218780</v>
      </c>
    </row>
    <row r="8" spans="1:7" ht="18.75">
      <c r="A8" s="13">
        <v>901665</v>
      </c>
      <c r="B8" s="19" t="s">
        <v>14</v>
      </c>
      <c r="C8" s="11">
        <v>2</v>
      </c>
      <c r="D8" s="11">
        <v>2</v>
      </c>
      <c r="E8" s="6">
        <f t="shared" si="2"/>
        <v>385600</v>
      </c>
      <c r="F8" s="6">
        <f t="shared" si="0"/>
        <v>656200</v>
      </c>
      <c r="G8" s="6">
        <f t="shared" si="1"/>
        <v>870800</v>
      </c>
    </row>
    <row r="9" spans="1:7" ht="18.75">
      <c r="A9" s="12">
        <v>901670</v>
      </c>
      <c r="B9" s="21" t="s">
        <v>15</v>
      </c>
      <c r="C9" s="25">
        <v>2</v>
      </c>
      <c r="D9" s="25">
        <v>2.5</v>
      </c>
      <c r="E9" s="5">
        <f t="shared" si="2"/>
        <v>434400</v>
      </c>
      <c r="F9" s="5">
        <f t="shared" si="0"/>
        <v>739250</v>
      </c>
      <c r="G9" s="5">
        <f t="shared" si="1"/>
        <v>981000</v>
      </c>
    </row>
    <row r="10" spans="1:7" ht="18.75">
      <c r="A10" s="13">
        <v>901680</v>
      </c>
      <c r="B10" s="19" t="s">
        <v>16</v>
      </c>
      <c r="C10" s="11">
        <v>2</v>
      </c>
      <c r="D10" s="11">
        <v>1</v>
      </c>
      <c r="E10" s="6">
        <f t="shared" si="2"/>
        <v>288000</v>
      </c>
      <c r="F10" s="6">
        <f t="shared" si="0"/>
        <v>490100</v>
      </c>
      <c r="G10" s="6">
        <f t="shared" si="1"/>
        <v>650400</v>
      </c>
    </row>
    <row r="11" spans="1:7" ht="18.75">
      <c r="A11" s="12"/>
      <c r="B11" s="22" t="s">
        <v>17</v>
      </c>
      <c r="C11" s="25">
        <v>0.3</v>
      </c>
      <c r="D11" s="25">
        <v>0.7</v>
      </c>
      <c r="E11" s="5">
        <f t="shared" si="2"/>
        <v>96880</v>
      </c>
      <c r="F11" s="5">
        <f t="shared" si="0"/>
        <v>164870</v>
      </c>
      <c r="G11" s="5">
        <f t="shared" si="1"/>
        <v>218780</v>
      </c>
    </row>
    <row r="12" spans="1:7" ht="18.75">
      <c r="A12" s="14">
        <v>901690</v>
      </c>
      <c r="B12" s="19" t="s">
        <v>18</v>
      </c>
      <c r="C12" s="11">
        <v>1.7</v>
      </c>
      <c r="D12" s="11">
        <v>0.5</v>
      </c>
      <c r="E12" s="6">
        <f t="shared" si="2"/>
        <v>210640</v>
      </c>
      <c r="F12" s="6">
        <f t="shared" si="0"/>
        <v>358450</v>
      </c>
      <c r="G12" s="6">
        <f t="shared" si="1"/>
        <v>475700</v>
      </c>
    </row>
    <row r="13" spans="1:7" ht="18.75">
      <c r="A13" s="15">
        <v>901662</v>
      </c>
      <c r="B13" s="18" t="s">
        <v>19</v>
      </c>
      <c r="C13" s="25">
        <v>1.3</v>
      </c>
      <c r="D13" s="25">
        <v>0</v>
      </c>
      <c r="E13" s="5">
        <f t="shared" si="2"/>
        <v>123760</v>
      </c>
      <c r="F13" s="5">
        <f t="shared" si="0"/>
        <v>210600</v>
      </c>
      <c r="G13" s="5">
        <f t="shared" si="1"/>
        <v>279500</v>
      </c>
    </row>
    <row r="14" spans="1:7" ht="18.75">
      <c r="A14" s="16">
        <v>901620</v>
      </c>
      <c r="B14" s="23" t="s">
        <v>20</v>
      </c>
      <c r="C14" s="11">
        <v>0.7</v>
      </c>
      <c r="D14" s="11">
        <v>0</v>
      </c>
      <c r="E14" s="6">
        <f t="shared" si="2"/>
        <v>66640</v>
      </c>
      <c r="F14" s="6">
        <f t="shared" si="0"/>
        <v>113400</v>
      </c>
      <c r="G14" s="6">
        <f t="shared" si="1"/>
        <v>150500</v>
      </c>
    </row>
    <row r="15" spans="1:7" ht="18.75">
      <c r="A15" s="15">
        <v>901620</v>
      </c>
      <c r="B15" s="24" t="s">
        <v>21</v>
      </c>
      <c r="C15" s="25">
        <v>0.7</v>
      </c>
      <c r="D15" s="25">
        <v>0</v>
      </c>
      <c r="E15" s="5">
        <f>D15*97600+C15*95200*85%</f>
        <v>56644</v>
      </c>
      <c r="F15" s="5">
        <f>D15*166100+C15*162000*85%</f>
        <v>96390</v>
      </c>
      <c r="G15" s="5">
        <f t="shared" si="1"/>
        <v>150500</v>
      </c>
    </row>
    <row r="16" spans="1:7" ht="18.75">
      <c r="A16" s="17">
        <v>901620</v>
      </c>
      <c r="B16" s="23" t="s">
        <v>22</v>
      </c>
      <c r="C16" s="11">
        <v>0.7</v>
      </c>
      <c r="D16" s="11">
        <v>0</v>
      </c>
      <c r="E16" s="6">
        <f>D16*97600+C16*95200*70%</f>
        <v>46648</v>
      </c>
      <c r="F16" s="6">
        <f>D16*166100+C16*162000*70%</f>
        <v>79380</v>
      </c>
      <c r="G16" s="6">
        <f t="shared" si="1"/>
        <v>150500</v>
      </c>
    </row>
    <row r="17" spans="1:7" ht="18.75">
      <c r="A17" s="3" t="s">
        <v>24</v>
      </c>
      <c r="B17" s="3"/>
      <c r="C17" s="4"/>
      <c r="D17" s="4"/>
      <c r="E17" s="7"/>
      <c r="F17" s="7"/>
      <c r="G17" s="7"/>
    </row>
    <row r="18" spans="1:7" ht="18" customHeight="1">
      <c r="A18" s="3" t="s">
        <v>25</v>
      </c>
      <c r="B18" s="3"/>
      <c r="C18" s="4"/>
      <c r="D18" s="4"/>
      <c r="E18" s="4"/>
      <c r="F18" s="4"/>
      <c r="G18" s="4"/>
    </row>
    <row r="19" spans="1:7" ht="18.75">
      <c r="A19" s="3" t="s">
        <v>26</v>
      </c>
      <c r="B19" s="3"/>
      <c r="C19" s="4"/>
      <c r="D19" s="4"/>
      <c r="E19" s="4"/>
      <c r="F19" s="4"/>
      <c r="G19" s="4"/>
    </row>
    <row r="20" spans="1:7" ht="18.75">
      <c r="A20" s="3" t="s">
        <v>27</v>
      </c>
      <c r="B20" s="3"/>
      <c r="C20" s="4"/>
      <c r="D20" s="4"/>
      <c r="E20" s="4"/>
      <c r="F20" s="4"/>
      <c r="G20" s="4"/>
    </row>
    <row r="21" spans="1:7" ht="18.75">
      <c r="A21" s="4" t="s">
        <v>23</v>
      </c>
      <c r="B21" s="4"/>
      <c r="C21" s="4"/>
      <c r="D21" s="4"/>
      <c r="E21" s="4"/>
      <c r="F21" s="4"/>
      <c r="G21" s="4"/>
    </row>
    <row r="22" spans="1:7" ht="18">
      <c r="A22" s="1" t="s">
        <v>7</v>
      </c>
      <c r="B22" s="2"/>
      <c r="C22" s="1"/>
      <c r="D22" s="1"/>
      <c r="E22" s="1"/>
      <c r="F22" s="1"/>
      <c r="G22" s="1"/>
    </row>
    <row r="23" spans="1:7" ht="18">
      <c r="A23" s="1"/>
      <c r="B23" s="1"/>
      <c r="C23" s="1"/>
      <c r="D23" s="1"/>
      <c r="E23" s="1"/>
      <c r="F23" s="1"/>
      <c r="G23" s="1"/>
    </row>
    <row r="24" spans="1:7" ht="25.5">
      <c r="A24" s="8" t="s">
        <v>8</v>
      </c>
      <c r="B24" s="8"/>
      <c r="C24" s="8"/>
      <c r="D24" s="8"/>
      <c r="E24" s="8"/>
      <c r="F24" s="8"/>
      <c r="G24" s="8"/>
    </row>
  </sheetData>
  <mergeCells count="2">
    <mergeCell ref="A24:G24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beyranvand</dc:creator>
  <cp:lastModifiedBy>beyranvand</cp:lastModifiedBy>
  <dcterms:created xsi:type="dcterms:W3CDTF">2018-05-06T08:20:36Z</dcterms:created>
  <dcterms:modified xsi:type="dcterms:W3CDTF">2018-05-27T03:50:51Z</dcterms:modified>
</cp:coreProperties>
</file>